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00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<sst xmlns="http://schemas.openxmlformats.org/spreadsheetml/2006/main" count="36" uniqueCount="36">
  <si>
    <t>Бампер задний</t>
  </si>
  <si>
    <t>Крыло левое</t>
  </si>
  <si>
    <t>Крыло правое</t>
  </si>
  <si>
    <t>Механизм стеклоочистителей</t>
  </si>
  <si>
    <t>Фонарь задний левый</t>
  </si>
  <si>
    <t>Фонарь задний правый</t>
  </si>
  <si>
    <t>Стойка</t>
  </si>
  <si>
    <t>Ступица</t>
  </si>
  <si>
    <t>Подкрылок</t>
  </si>
  <si>
    <t>Рулевая колонка</t>
  </si>
  <si>
    <t>Рычаг подвески передний</t>
  </si>
  <si>
    <t>Крышка багажника</t>
  </si>
  <si>
    <t>Двигатель с КПП, Mazda ZY - 286045 BK5P коса+комп, 142 285 km</t>
  </si>
  <si>
    <t>Ноускат</t>
  </si>
  <si>
    <t>Капот + кронштейны</t>
  </si>
  <si>
    <t>Балка задняя</t>
  </si>
  <si>
    <t>Балка передняя</t>
  </si>
  <si>
    <t>Бензонасос</t>
  </si>
  <si>
    <t>Блок ABS</t>
  </si>
  <si>
    <t>Главный тормозной цилиндр</t>
  </si>
  <si>
    <t>Домкрат</t>
  </si>
  <si>
    <t>Защита ДВС</t>
  </si>
  <si>
    <t>Климат-контроль</t>
  </si>
  <si>
    <t>Кулиса КПП</t>
  </si>
  <si>
    <t>Печка салона в сборе</t>
  </si>
  <si>
    <t>Пластик</t>
  </si>
  <si>
    <t>Подушка ДВС</t>
  </si>
  <si>
    <t>Привод передний</t>
  </si>
  <si>
    <t>Пружина</t>
  </si>
  <si>
    <t>Рулевая рейка</t>
  </si>
  <si>
    <t>Спидометр</t>
  </si>
  <si>
    <t>Тяга задняя</t>
  </si>
  <si>
    <r>
      <rPr>
        <b/>
        <sz val="16"/>
        <rFont val="Arial"/>
        <family val="2"/>
      </rPr>
      <t>Mazda Axella BK5P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165 000 </t>
    </r>
    <r>
      <rPr>
        <b/>
        <sz val="16"/>
        <rFont val="Arial"/>
        <family val="2"/>
      </rPr>
      <t>руб.</t>
    </r>
  </si>
  <si>
    <t>Лот ER №1 Mazda Axella BK5P-201221</t>
  </si>
  <si>
    <t>Цена розница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</si>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</sst>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2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3" fontId="4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9" fillId="0" borderId="16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15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3912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14$\&#1042;&#1048;&#1050;\&#1055;&#1088;&#1086;&#1094;&#1077;&#1085;&#1082;&#1072;%20&#1082;&#1086;&#1085;&#1090;&#1077;&#1081;&#1085;&#1077;&#1088;&#1086;&#1074;\7-&#1048;&#1102;&#1083;&#1100;%202021\&#1054;&#1087;&#1080;&#1089;&#1100;%20&#1082;&#1086;&#1085;&#1090;&#1077;&#1081;&#1085;&#1077;&#1088;&#1072;%20&#1086;&#1090;%2026.06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63">
          <cell r="A663" t="str">
            <v>Двигатель с КПП, Mazda ZY - 522376 MT FF BK5P</v>
          </cell>
          <cell r="B663">
            <v>1</v>
          </cell>
          <cell r="C663">
            <v>35000</v>
          </cell>
        </row>
        <row r="664">
          <cell r="A664" t="str">
            <v>Ноускат</v>
          </cell>
          <cell r="B664">
            <v>1</v>
          </cell>
          <cell r="C664">
            <v>35000</v>
          </cell>
        </row>
        <row r="665">
          <cell r="A665" t="str">
            <v>Бампер задний</v>
          </cell>
          <cell r="B665">
            <v>1</v>
          </cell>
          <cell r="C665">
            <v>8000</v>
          </cell>
        </row>
        <row r="666">
          <cell r="A666" t="str">
            <v>Дверь 5-я</v>
          </cell>
          <cell r="B666">
            <v>1</v>
          </cell>
          <cell r="C666">
            <v>6000</v>
          </cell>
        </row>
        <row r="667">
          <cell r="A667" t="str">
            <v>Дверь боковая FL</v>
          </cell>
          <cell r="B667">
            <v>1</v>
          </cell>
          <cell r="C667">
            <v>5000</v>
          </cell>
        </row>
        <row r="668">
          <cell r="A668" t="str">
            <v>Дверь боковая FR</v>
          </cell>
          <cell r="B668">
            <v>1</v>
          </cell>
          <cell r="C668">
            <v>5000</v>
          </cell>
        </row>
        <row r="669">
          <cell r="A669" t="str">
            <v>Капот</v>
          </cell>
          <cell r="B669">
            <v>1</v>
          </cell>
          <cell r="C669">
            <v>7000</v>
          </cell>
        </row>
        <row r="670">
          <cell r="A670" t="str">
            <v>Крыло левое</v>
          </cell>
          <cell r="B670">
            <v>1</v>
          </cell>
          <cell r="C670">
            <v>3500</v>
          </cell>
        </row>
        <row r="671">
          <cell r="A671" t="str">
            <v>Крыло правое</v>
          </cell>
          <cell r="B671">
            <v>1</v>
          </cell>
          <cell r="C671">
            <v>3500</v>
          </cell>
        </row>
        <row r="672">
          <cell r="A672" t="str">
            <v>Абсорбер</v>
          </cell>
          <cell r="B672">
            <v>1</v>
          </cell>
          <cell r="C672">
            <v>1000</v>
          </cell>
        </row>
        <row r="673">
          <cell r="A673" t="str">
            <v>Амортизатор 5-ой двери/капота</v>
          </cell>
          <cell r="B673">
            <v>2</v>
          </cell>
          <cell r="C673">
            <v>1000</v>
          </cell>
        </row>
        <row r="674">
          <cell r="A674" t="str">
            <v>Амортизатор подвески</v>
          </cell>
          <cell r="B674">
            <v>2</v>
          </cell>
          <cell r="C674">
            <v>1000</v>
          </cell>
        </row>
        <row r="675">
          <cell r="A675" t="str">
            <v>Бардачок между сидений, подлокотник</v>
          </cell>
          <cell r="B675">
            <v>1</v>
          </cell>
          <cell r="C675">
            <v>1500</v>
          </cell>
        </row>
        <row r="676">
          <cell r="A676" t="str">
            <v>Бензонасос</v>
          </cell>
          <cell r="B676">
            <v>1</v>
          </cell>
          <cell r="C676">
            <v>2000</v>
          </cell>
        </row>
        <row r="677">
          <cell r="A677" t="str">
            <v>Блок ABS под капотом</v>
          </cell>
          <cell r="B677">
            <v>1</v>
          </cell>
          <cell r="C677">
            <v>1000</v>
          </cell>
        </row>
        <row r="678">
          <cell r="A678" t="str">
            <v>Блок предохранителей под капотом</v>
          </cell>
          <cell r="B678">
            <v>1</v>
          </cell>
          <cell r="C678">
            <v>1000</v>
          </cell>
        </row>
        <row r="679">
          <cell r="A679" t="str">
            <v>Брызговик</v>
          </cell>
          <cell r="B679">
            <v>4</v>
          </cell>
          <cell r="C679">
            <v>500</v>
          </cell>
        </row>
        <row r="680">
          <cell r="A680" t="str">
            <v>Ветровик</v>
          </cell>
          <cell r="B680">
            <v>4</v>
          </cell>
          <cell r="C680">
            <v>500</v>
          </cell>
        </row>
        <row r="681">
          <cell r="A681" t="str">
            <v>Главный тормозной цилиндр с вакуумником</v>
          </cell>
          <cell r="B681">
            <v>1</v>
          </cell>
          <cell r="C681">
            <v>3000</v>
          </cell>
        </row>
        <row r="682">
          <cell r="A682" t="str">
            <v>Дворник</v>
          </cell>
          <cell r="B682">
            <v>2</v>
          </cell>
          <cell r="C682">
            <v>500</v>
          </cell>
        </row>
        <row r="683">
          <cell r="A683" t="str">
            <v>Домкрат + ключи</v>
          </cell>
          <cell r="B683">
            <v>4</v>
          </cell>
          <cell r="C683">
            <v>1000</v>
          </cell>
        </row>
        <row r="684">
          <cell r="A684" t="str">
            <v>Жабо с уголками</v>
          </cell>
          <cell r="B684">
            <v>1</v>
          </cell>
          <cell r="C684">
            <v>1000</v>
          </cell>
        </row>
        <row r="685">
          <cell r="A685" t="str">
            <v>Защита ДВС</v>
          </cell>
          <cell r="B685">
            <v>1</v>
          </cell>
          <cell r="C685">
            <v>2000</v>
          </cell>
        </row>
        <row r="686">
          <cell r="A686" t="str">
            <v>Зеркало</v>
          </cell>
          <cell r="B686">
            <v>2</v>
          </cell>
          <cell r="C686">
            <v>1500</v>
          </cell>
        </row>
        <row r="687">
          <cell r="A687" t="str">
            <v>Зеркало салона</v>
          </cell>
          <cell r="B687">
            <v>1</v>
          </cell>
          <cell r="C687">
            <v>500</v>
          </cell>
        </row>
        <row r="688">
          <cell r="A688" t="str">
            <v>Климат-контроль</v>
          </cell>
          <cell r="B688">
            <v>1</v>
          </cell>
          <cell r="C688">
            <v>1000</v>
          </cell>
        </row>
        <row r="689">
          <cell r="A689" t="str">
            <v>Коврик салона</v>
          </cell>
          <cell r="B689">
            <v>5</v>
          </cell>
          <cell r="C689">
            <v>500</v>
          </cell>
        </row>
        <row r="690">
          <cell r="A690" t="str">
            <v>Крепление аккумулятора</v>
          </cell>
          <cell r="B690">
            <v>1</v>
          </cell>
          <cell r="C690">
            <v>500</v>
          </cell>
        </row>
        <row r="691">
          <cell r="A691" t="str">
            <v>Крышка srs пассажирская</v>
          </cell>
          <cell r="B691">
            <v>1</v>
          </cell>
          <cell r="C691">
            <v>2000</v>
          </cell>
        </row>
        <row r="692">
          <cell r="A692" t="str">
            <v>Лючек бензобака + пробка</v>
          </cell>
          <cell r="B692">
            <v>1</v>
          </cell>
          <cell r="C692">
            <v>1000</v>
          </cell>
        </row>
        <row r="693">
          <cell r="A693" t="str">
            <v>Магнитофон</v>
          </cell>
          <cell r="B693">
            <v>1</v>
          </cell>
          <cell r="C693">
            <v>1000</v>
          </cell>
        </row>
        <row r="694">
          <cell r="A694" t="str">
            <v>Механизм стеклоочистителей с мотором</v>
          </cell>
          <cell r="B694">
            <v>1</v>
          </cell>
          <cell r="C694">
            <v>1000</v>
          </cell>
        </row>
        <row r="695">
          <cell r="A695" t="str">
            <v>Моторчик печки</v>
          </cell>
          <cell r="B695">
            <v>1</v>
          </cell>
          <cell r="C695">
            <v>2500</v>
          </cell>
        </row>
        <row r="696">
          <cell r="A696" t="str">
            <v>Педаль сцепления + цилиндр с магистралью</v>
          </cell>
          <cell r="B696">
            <v>1</v>
          </cell>
          <cell r="C696">
            <v>3000</v>
          </cell>
        </row>
        <row r="697">
          <cell r="A697" t="str">
            <v>Петля капота</v>
          </cell>
          <cell r="B697">
            <v>2</v>
          </cell>
          <cell r="C697">
            <v>1000</v>
          </cell>
        </row>
        <row r="698">
          <cell r="A698" t="str">
            <v>Подкрылок передний</v>
          </cell>
          <cell r="B698">
            <v>2</v>
          </cell>
          <cell r="C698">
            <v>1500</v>
          </cell>
        </row>
        <row r="699">
          <cell r="A699" t="str">
            <v>Подушка srs руля</v>
          </cell>
          <cell r="B699">
            <v>1</v>
          </cell>
          <cell r="C699">
            <v>1500</v>
          </cell>
        </row>
        <row r="700">
          <cell r="A700" t="str">
            <v>Подушка ДВС</v>
          </cell>
          <cell r="B700">
            <v>4</v>
          </cell>
          <cell r="C700">
            <v>1000</v>
          </cell>
        </row>
        <row r="701">
          <cell r="A701" t="str">
            <v>Привод</v>
          </cell>
          <cell r="B701">
            <v>2</v>
          </cell>
          <cell r="C701">
            <v>7500</v>
          </cell>
        </row>
        <row r="702">
          <cell r="A702" t="str">
            <v>Пружина</v>
          </cell>
          <cell r="B702">
            <v>2</v>
          </cell>
          <cell r="C702">
            <v>1000</v>
          </cell>
        </row>
        <row r="703">
          <cell r="A703" t="str">
            <v>Рулевая колонка с рулем и ключами в сборе</v>
          </cell>
          <cell r="B703">
            <v>1</v>
          </cell>
          <cell r="C703">
            <v>8000</v>
          </cell>
        </row>
        <row r="704">
          <cell r="A704" t="str">
            <v>Рулевая рейка</v>
          </cell>
          <cell r="B704">
            <v>1</v>
          </cell>
          <cell r="C704">
            <v>1500</v>
          </cell>
        </row>
        <row r="705">
          <cell r="A705" t="str">
            <v>Рулевой карданчик</v>
          </cell>
          <cell r="B705">
            <v>1</v>
          </cell>
          <cell r="C705">
            <v>1000</v>
          </cell>
        </row>
        <row r="706">
          <cell r="A706" t="str">
            <v>Ручник с тросом</v>
          </cell>
          <cell r="B706">
            <v>1</v>
          </cell>
          <cell r="C706">
            <v>1000</v>
          </cell>
        </row>
        <row r="707">
          <cell r="A707" t="str">
            <v>Рычаг задней подвески</v>
          </cell>
          <cell r="B707">
            <v>6</v>
          </cell>
          <cell r="C707">
            <v>1000</v>
          </cell>
        </row>
        <row r="708">
          <cell r="A708" t="str">
            <v>Рычаг передней подвески</v>
          </cell>
          <cell r="B708">
            <v>2</v>
          </cell>
          <cell r="C708">
            <v>2000</v>
          </cell>
        </row>
        <row r="709">
          <cell r="A709" t="str">
            <v>Рычаг переключения КПП + тросики</v>
          </cell>
          <cell r="B709">
            <v>1</v>
          </cell>
          <cell r="C709">
            <v>2500</v>
          </cell>
        </row>
        <row r="710">
          <cell r="A710" t="str">
            <v>Солнцезащитный козырек</v>
          </cell>
          <cell r="B710">
            <v>2</v>
          </cell>
          <cell r="C710">
            <v>500</v>
          </cell>
        </row>
        <row r="711">
          <cell r="A711" t="str">
            <v>Спидометр с фишками</v>
          </cell>
          <cell r="B711">
            <v>1</v>
          </cell>
          <cell r="C711">
            <v>1000</v>
          </cell>
        </row>
        <row r="712">
          <cell r="A712" t="str">
            <v>Стабилизатор</v>
          </cell>
          <cell r="B712">
            <v>2</v>
          </cell>
          <cell r="C712">
            <v>1000</v>
          </cell>
        </row>
        <row r="713">
          <cell r="A713" t="str">
            <v>Стойка</v>
          </cell>
          <cell r="B713">
            <v>2</v>
          </cell>
          <cell r="C713">
            <v>2500</v>
          </cell>
        </row>
        <row r="714">
          <cell r="A714" t="str">
            <v>Ступица</v>
          </cell>
          <cell r="B714">
            <v>4</v>
          </cell>
          <cell r="C714">
            <v>3000</v>
          </cell>
        </row>
        <row r="715">
          <cell r="A715" t="str">
            <v>Фонарь задний</v>
          </cell>
          <cell r="B715">
            <v>2</v>
          </cell>
          <cell r="C715">
            <v>1500</v>
          </cell>
        </row>
        <row r="716">
          <cell r="A716" t="str">
            <v>Часы/кренометр/приборы на панели </v>
          </cell>
          <cell r="B716">
            <v>1</v>
          </cell>
          <cell r="C71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E5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86.7109375" style="0" customWidth="1"/>
    <col min="3" max="3" width="9.140625" style="1" customWidth="1"/>
    <col min="4" max="5" width="9.140625" style="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24" customHeight="1"/>
    <row r="16" spans="2:3" ht="43.5" customHeight="1" thickBot="1">
      <c r="B16" s="8" t="s">
        <v>32</v>
      </c>
      <c r="C16" s="8"/>
    </row>
    <row r="17" spans="2:5" ht="25.5">
      <c r="B17" s="7" t="s">
        <v>33</v>
      </c>
      <c r="C17" s="4"/>
      <c r="D17" s="10" t="s">
        <v>34</v>
      </c>
      <c r="E17" s="10" t="s">
        <v>35</v>
      </c>
    </row>
    <row r="18" spans="2:5" ht="15">
      <c r="B18" s="2" t="s">
        <v>12</v>
      </c>
      <c r="C18" s="5">
        <v>1</v>
      </c>
      <c r="D18" s="11">
        <v>60000</v>
      </c>
      <c r="E18" s="11">
        <f>D18*C18</f>
        <v>60000</v>
      </c>
    </row>
    <row r="19" spans="2:5" ht="15">
      <c r="B19" s="2" t="s">
        <v>13</v>
      </c>
      <c r="C19" s="5">
        <v>1</v>
      </c>
      <c r="D19" s="11">
        <v>35000</v>
      </c>
      <c r="E19" s="11">
        <f aca="true" t="shared" si="0" ref="E19:E49">D19*C19</f>
        <v>35000</v>
      </c>
    </row>
    <row r="20" spans="2:5" ht="15">
      <c r="B20" s="2" t="s">
        <v>0</v>
      </c>
      <c r="C20" s="5">
        <v>1</v>
      </c>
      <c r="D20" s="11">
        <v>8000</v>
      </c>
      <c r="E20" s="11">
        <f t="shared" si="0"/>
        <v>8000</v>
      </c>
    </row>
    <row r="21" spans="2:5" ht="15">
      <c r="B21" s="2" t="s">
        <v>14</v>
      </c>
      <c r="C21" s="5">
        <v>1</v>
      </c>
      <c r="D21" s="11">
        <v>10000</v>
      </c>
      <c r="E21" s="11">
        <f t="shared" si="0"/>
        <v>10000</v>
      </c>
    </row>
    <row r="22" spans="2:5" ht="15">
      <c r="B22" s="2" t="s">
        <v>1</v>
      </c>
      <c r="C22" s="5">
        <v>1</v>
      </c>
      <c r="D22" s="11">
        <v>3500</v>
      </c>
      <c r="E22" s="11">
        <f t="shared" si="0"/>
        <v>3500</v>
      </c>
    </row>
    <row r="23" spans="2:5" ht="15">
      <c r="B23" s="2" t="s">
        <v>2</v>
      </c>
      <c r="C23" s="5">
        <v>1</v>
      </c>
      <c r="D23" s="11">
        <v>3500</v>
      </c>
      <c r="E23" s="11">
        <f t="shared" si="0"/>
        <v>3500</v>
      </c>
    </row>
    <row r="24" spans="2:5" ht="15">
      <c r="B24" s="2" t="s">
        <v>11</v>
      </c>
      <c r="C24" s="5">
        <v>1</v>
      </c>
      <c r="D24" s="11">
        <v>10000</v>
      </c>
      <c r="E24" s="11">
        <f t="shared" si="0"/>
        <v>10000</v>
      </c>
    </row>
    <row r="25" spans="2:5" ht="15">
      <c r="B25" s="2" t="s">
        <v>15</v>
      </c>
      <c r="C25" s="5">
        <v>1</v>
      </c>
      <c r="D25" s="11">
        <v>3000</v>
      </c>
      <c r="E25" s="11">
        <f t="shared" si="0"/>
        <v>3000</v>
      </c>
    </row>
    <row r="26" spans="2:5" ht="15">
      <c r="B26" s="2" t="s">
        <v>16</v>
      </c>
      <c r="C26" s="5">
        <v>1</v>
      </c>
      <c r="D26" s="11">
        <v>2000</v>
      </c>
      <c r="E26" s="11">
        <f t="shared" si="0"/>
        <v>2000</v>
      </c>
    </row>
    <row r="27" spans="2:5" ht="15">
      <c r="B27" s="2" t="s">
        <v>17</v>
      </c>
      <c r="C27" s="5">
        <v>1</v>
      </c>
      <c r="D27" s="11">
        <f>VLOOKUP(B27,'[1]Лист1'!$A$663:$C$716,3,0)</f>
        <v>2000</v>
      </c>
      <c r="E27" s="11">
        <f t="shared" si="0"/>
        <v>2000</v>
      </c>
    </row>
    <row r="28" spans="2:5" ht="15">
      <c r="B28" s="2" t="s">
        <v>18</v>
      </c>
      <c r="C28" s="5">
        <v>1</v>
      </c>
      <c r="D28" s="11">
        <v>1000</v>
      </c>
      <c r="E28" s="11">
        <f t="shared" si="0"/>
        <v>1000</v>
      </c>
    </row>
    <row r="29" spans="2:5" ht="15">
      <c r="B29" s="2" t="s">
        <v>19</v>
      </c>
      <c r="C29" s="5">
        <v>1</v>
      </c>
      <c r="D29" s="11">
        <v>3000</v>
      </c>
      <c r="E29" s="11">
        <f t="shared" si="0"/>
        <v>3000</v>
      </c>
    </row>
    <row r="30" spans="2:5" ht="15">
      <c r="B30" s="2" t="s">
        <v>20</v>
      </c>
      <c r="C30" s="5">
        <v>1</v>
      </c>
      <c r="D30" s="11">
        <v>1000</v>
      </c>
      <c r="E30" s="11">
        <f t="shared" si="0"/>
        <v>1000</v>
      </c>
    </row>
    <row r="31" spans="2:5" ht="15">
      <c r="B31" s="2" t="s">
        <v>21</v>
      </c>
      <c r="C31" s="5">
        <v>1</v>
      </c>
      <c r="D31" s="11">
        <f>VLOOKUP(B31,'[1]Лист1'!$A$663:$C$716,3,0)</f>
        <v>2000</v>
      </c>
      <c r="E31" s="11">
        <f t="shared" si="0"/>
        <v>2000</v>
      </c>
    </row>
    <row r="32" spans="2:5" ht="15">
      <c r="B32" s="2" t="s">
        <v>22</v>
      </c>
      <c r="C32" s="5">
        <v>1</v>
      </c>
      <c r="D32" s="11">
        <f>VLOOKUP(B32,'[1]Лист1'!$A$663:$C$716,3,0)</f>
        <v>1000</v>
      </c>
      <c r="E32" s="11">
        <f t="shared" si="0"/>
        <v>1000</v>
      </c>
    </row>
    <row r="33" spans="2:5" ht="15">
      <c r="B33" s="2" t="s">
        <v>23</v>
      </c>
      <c r="C33" s="5">
        <v>1</v>
      </c>
      <c r="D33" s="11">
        <v>1500</v>
      </c>
      <c r="E33" s="11">
        <f t="shared" si="0"/>
        <v>1500</v>
      </c>
    </row>
    <row r="34" spans="2:5" ht="15">
      <c r="B34" s="2" t="s">
        <v>3</v>
      </c>
      <c r="C34" s="5">
        <v>1</v>
      </c>
      <c r="D34" s="11">
        <v>1000</v>
      </c>
      <c r="E34" s="11">
        <f t="shared" si="0"/>
        <v>1000</v>
      </c>
    </row>
    <row r="35" spans="2:5" ht="15">
      <c r="B35" s="2" t="s">
        <v>24</v>
      </c>
      <c r="C35" s="5">
        <v>1</v>
      </c>
      <c r="D35" s="11">
        <v>3000</v>
      </c>
      <c r="E35" s="11">
        <f t="shared" si="0"/>
        <v>3000</v>
      </c>
    </row>
    <row r="36" spans="2:5" ht="15">
      <c r="B36" s="2" t="s">
        <v>25</v>
      </c>
      <c r="C36" s="5">
        <v>1</v>
      </c>
      <c r="D36" s="11">
        <v>3000</v>
      </c>
      <c r="E36" s="11">
        <f t="shared" si="0"/>
        <v>3000</v>
      </c>
    </row>
    <row r="37" spans="2:5" ht="15">
      <c r="B37" s="2" t="s">
        <v>8</v>
      </c>
      <c r="C37" s="5">
        <v>2</v>
      </c>
      <c r="D37" s="11">
        <v>1500</v>
      </c>
      <c r="E37" s="11">
        <f t="shared" si="0"/>
        <v>3000</v>
      </c>
    </row>
    <row r="38" spans="2:5" ht="15">
      <c r="B38" s="2" t="s">
        <v>26</v>
      </c>
      <c r="C38" s="5">
        <v>3</v>
      </c>
      <c r="D38" s="11">
        <v>1500</v>
      </c>
      <c r="E38" s="11">
        <f t="shared" si="0"/>
        <v>4500</v>
      </c>
    </row>
    <row r="39" spans="2:5" ht="15">
      <c r="B39" s="2" t="s">
        <v>27</v>
      </c>
      <c r="C39" s="5">
        <v>1</v>
      </c>
      <c r="D39" s="11">
        <v>7500</v>
      </c>
      <c r="E39" s="11">
        <f t="shared" si="0"/>
        <v>7500</v>
      </c>
    </row>
    <row r="40" spans="2:5" ht="15">
      <c r="B40" s="2" t="s">
        <v>28</v>
      </c>
      <c r="C40" s="5">
        <v>2</v>
      </c>
      <c r="D40" s="11">
        <f>VLOOKUP(B40,'[1]Лист1'!$A$663:$C$716,3,0)</f>
        <v>1000</v>
      </c>
      <c r="E40" s="11">
        <f t="shared" si="0"/>
        <v>2000</v>
      </c>
    </row>
    <row r="41" spans="2:5" ht="15">
      <c r="B41" s="2" t="s">
        <v>9</v>
      </c>
      <c r="C41" s="5">
        <v>1</v>
      </c>
      <c r="D41" s="11">
        <v>4000</v>
      </c>
      <c r="E41" s="11">
        <f t="shared" si="0"/>
        <v>4000</v>
      </c>
    </row>
    <row r="42" spans="2:5" ht="15">
      <c r="B42" s="2" t="s">
        <v>29</v>
      </c>
      <c r="C42" s="5">
        <v>1</v>
      </c>
      <c r="D42" s="11">
        <v>1500</v>
      </c>
      <c r="E42" s="11">
        <f t="shared" si="0"/>
        <v>1500</v>
      </c>
    </row>
    <row r="43" spans="2:5" ht="15">
      <c r="B43" s="2" t="s">
        <v>10</v>
      </c>
      <c r="C43" s="5">
        <v>2</v>
      </c>
      <c r="D43" s="11">
        <v>2000</v>
      </c>
      <c r="E43" s="11">
        <f t="shared" si="0"/>
        <v>4000</v>
      </c>
    </row>
    <row r="44" spans="2:5" ht="15">
      <c r="B44" s="2" t="s">
        <v>30</v>
      </c>
      <c r="C44" s="5">
        <v>1</v>
      </c>
      <c r="D44" s="11">
        <v>1000</v>
      </c>
      <c r="E44" s="11">
        <f t="shared" si="0"/>
        <v>1000</v>
      </c>
    </row>
    <row r="45" spans="2:5" ht="15">
      <c r="B45" s="2" t="s">
        <v>6</v>
      </c>
      <c r="C45" s="5">
        <v>4</v>
      </c>
      <c r="D45" s="11">
        <f>VLOOKUP(B45,'[1]Лист1'!$A$663:$C$716,3,0)</f>
        <v>2500</v>
      </c>
      <c r="E45" s="11">
        <f t="shared" si="0"/>
        <v>10000</v>
      </c>
    </row>
    <row r="46" spans="2:5" ht="15">
      <c r="B46" s="2" t="s">
        <v>7</v>
      </c>
      <c r="C46" s="5">
        <v>4</v>
      </c>
      <c r="D46" s="11">
        <f>VLOOKUP(B46,'[1]Лист1'!$A$663:$C$716,3,0)</f>
        <v>3000</v>
      </c>
      <c r="E46" s="11">
        <f t="shared" si="0"/>
        <v>12000</v>
      </c>
    </row>
    <row r="47" spans="2:5" ht="15">
      <c r="B47" s="2" t="s">
        <v>31</v>
      </c>
      <c r="C47" s="5">
        <v>6</v>
      </c>
      <c r="D47" s="11">
        <v>1000</v>
      </c>
      <c r="E47" s="11">
        <f t="shared" si="0"/>
        <v>6000</v>
      </c>
    </row>
    <row r="48" spans="2:5" ht="15">
      <c r="B48" s="2" t="s">
        <v>4</v>
      </c>
      <c r="C48" s="5">
        <v>1</v>
      </c>
      <c r="D48" s="11">
        <v>3000</v>
      </c>
      <c r="E48" s="11">
        <f t="shared" si="0"/>
        <v>3000</v>
      </c>
    </row>
    <row r="49" spans="2:5" ht="15.75" thickBot="1">
      <c r="B49" s="3" t="s">
        <v>5</v>
      </c>
      <c r="C49" s="6">
        <v>1</v>
      </c>
      <c r="D49" s="6">
        <v>3000</v>
      </c>
      <c r="E49" s="11">
        <f t="shared" si="0"/>
        <v>3000</v>
      </c>
    </row>
    <row r="50" spans="4:5" ht="15.75" thickBot="1">
      <c r="D50" s="12"/>
      <c r="E50" s="13">
        <f>SUM(E18:E49)</f>
        <v>215000</v>
      </c>
    </row>
  </sheetData>
  <sheetProtection/>
  <mergeCells count="1"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a.kuzmin</cp:lastModifiedBy>
  <dcterms:created xsi:type="dcterms:W3CDTF">2017-08-11T09:35:12Z</dcterms:created>
  <dcterms:modified xsi:type="dcterms:W3CDTF">2021-11-29T08:13:14Z</dcterms:modified>
  <cp:category/>
  <cp:version/>
  <cp:contentType/>
  <cp:contentStatus/>
</cp:coreProperties>
</file>